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700" yWindow="5000" windowWidth="25600" windowHeight="16580" tabRatio="500"/>
  </bookViews>
  <sheets>
    <sheet name="Digestion Buffers" sheetId="1" r:id="rId1"/>
    <sheet name="Solutions" sheetId="2" r:id="rId2"/>
    <sheet name="Sheet1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</calcChain>
</file>

<file path=xl/sharedStrings.xml><?xml version="1.0" encoding="utf-8"?>
<sst xmlns="http://schemas.openxmlformats.org/spreadsheetml/2006/main" count="105" uniqueCount="98">
  <si>
    <t>Digestion Buffer</t>
  </si>
  <si>
    <t>Number of mice to harvest</t>
  </si>
  <si>
    <t>Hyaluronidase Buffer:</t>
  </si>
  <si>
    <t>Enough for 30 mice</t>
  </si>
  <si>
    <t>0.02 Phosphate Buffer pH 7.4</t>
  </si>
  <si>
    <t>77mM NaCl</t>
  </si>
  <si>
    <t>0.01% BSA</t>
  </si>
  <si>
    <t>Reagent:</t>
  </si>
  <si>
    <t>Amount/mouse</t>
  </si>
  <si>
    <t>Liberase (4U/mL)</t>
  </si>
  <si>
    <t>Dnase I (0.1mg/mL)</t>
  </si>
  <si>
    <t>Hyaluronidase (60U/mL)</t>
  </si>
  <si>
    <t>RPMI-1640 Medium</t>
  </si>
  <si>
    <t>Total Volume</t>
  </si>
  <si>
    <t>mL</t>
  </si>
  <si>
    <t>mg</t>
  </si>
  <si>
    <t>uL</t>
  </si>
  <si>
    <t>Total</t>
  </si>
  <si>
    <t>2mL/aorta</t>
  </si>
  <si>
    <t>Roche 104925</t>
  </si>
  <si>
    <t>Sigma H3506</t>
  </si>
  <si>
    <t>Gibco 11975-093</t>
  </si>
  <si>
    <t>Instructions:</t>
  </si>
  <si>
    <t>3. Put ~5mL phosphate buffer into weigh boat to dissolve and then add into 15mL Falcon tube</t>
  </si>
  <si>
    <t>Sigma A8577</t>
  </si>
  <si>
    <t>2. Weigh NaCl in small weigh boat</t>
  </si>
  <si>
    <t>ug</t>
  </si>
  <si>
    <t>5. Add as many uL of Hyaluronidase buffer as ug of hyaluronidase solid to weigh boat in 4 to dissolve</t>
  </si>
  <si>
    <t>4. Weigh hyaluronidase in small weigh boat as in step 2</t>
  </si>
  <si>
    <t>1. Thaw hyaluronidase, liberase and DNase I on benchtop for ~15 minutes</t>
  </si>
  <si>
    <t>ul</t>
  </si>
  <si>
    <t>0.02 Phosphate Buffer pH 7.4 Recipe</t>
  </si>
  <si>
    <t>Na2HPO4 (anhydrous)</t>
  </si>
  <si>
    <t>NaH2PO4 (anhydrous)</t>
  </si>
  <si>
    <t>Distilled water</t>
  </si>
  <si>
    <t>21.8g</t>
  </si>
  <si>
    <t>6.4g</t>
  </si>
  <si>
    <t>1000mL</t>
  </si>
  <si>
    <t>Mix to dissolve; sterile filter and store at 4C</t>
  </si>
  <si>
    <t>RBC lysis inactivation buffer for aorta flow cytometry preps</t>
  </si>
  <si>
    <t xml:space="preserve">1x HBSS </t>
  </si>
  <si>
    <t>Mix to dissolve and adjust pH to 7.4; sterile filter and store at room temperature</t>
  </si>
  <si>
    <t>1xHBSS, 0.3mM EDTA, 0.1% BSA solution</t>
  </si>
  <si>
    <t>Add 0.5g BSA</t>
  </si>
  <si>
    <t xml:space="preserve">purchased so just add to 500mL volume </t>
  </si>
  <si>
    <t>For a total volume of 500mL, add the following</t>
  </si>
  <si>
    <t>To get to 0.1% BSA</t>
  </si>
  <si>
    <t>To get to 0.3mM EDTA</t>
  </si>
  <si>
    <t>Add 300uL of 0.5M EDTA (pH 8.0)</t>
  </si>
  <si>
    <t>AORTA</t>
  </si>
  <si>
    <t>Dilutions</t>
  </si>
  <si>
    <t>Fluorophore</t>
  </si>
  <si>
    <t xml:space="preserve">Channel </t>
  </si>
  <si>
    <t>Clone/Company</t>
  </si>
  <si>
    <t>YFP  (SMCs)</t>
  </si>
  <si>
    <t>Marker  (cell type)</t>
  </si>
  <si>
    <t>CD45 (hematopoeitic)</t>
  </si>
  <si>
    <t>PercP</t>
  </si>
  <si>
    <t>FL2</t>
  </si>
  <si>
    <t>FL1</t>
  </si>
  <si>
    <t>2uL/100uL</t>
  </si>
  <si>
    <t>0.5uL/100uL</t>
  </si>
  <si>
    <t>CD11b (pan macrophage)</t>
  </si>
  <si>
    <t>Pacific Blue</t>
  </si>
  <si>
    <t>PE-Cy7</t>
  </si>
  <si>
    <t>FL4</t>
  </si>
  <si>
    <t>1uL/100uL</t>
  </si>
  <si>
    <t>FL5</t>
  </si>
  <si>
    <t>FL6</t>
  </si>
  <si>
    <t>Live/dead</t>
  </si>
  <si>
    <t>Yellow</t>
  </si>
  <si>
    <t>FL7</t>
  </si>
  <si>
    <t>F4/80 (pan macrophage)</t>
  </si>
  <si>
    <t>CD11c (dendritic cells)</t>
  </si>
  <si>
    <t>APC</t>
  </si>
  <si>
    <t>FL8</t>
  </si>
  <si>
    <t>FL9</t>
  </si>
  <si>
    <t>M1 vs M2 panel- Cyan</t>
  </si>
  <si>
    <t>0.6uL/300uL</t>
  </si>
  <si>
    <t>PE</t>
  </si>
  <si>
    <t>CD86 (M1 macrophage)</t>
  </si>
  <si>
    <t>Cat #105022 Biolegend</t>
  </si>
  <si>
    <t>Clone M1/70 Cat#101216 Biolegend</t>
  </si>
  <si>
    <t>endogenous</t>
  </si>
  <si>
    <t>Clone:BM8 Cat#17480180 eBioscience</t>
  </si>
  <si>
    <t>FITC</t>
  </si>
  <si>
    <t>APC-eFluor780</t>
  </si>
  <si>
    <t xml:space="preserve">Clone N418 Cat#47011482 eBioscience </t>
  </si>
  <si>
    <t>FACS Buffer</t>
  </si>
  <si>
    <t>None</t>
  </si>
  <si>
    <t>Clone 93 Cat#14-016185 eBioscience</t>
  </si>
  <si>
    <t>FC Block  (CD16/CD32)</t>
  </si>
  <si>
    <t>1x DPBS</t>
  </si>
  <si>
    <t>500mL</t>
  </si>
  <si>
    <t>10% NaN3 (10g sodium azide in 100mL dH2O)</t>
  </si>
  <si>
    <t>2.5mL</t>
  </si>
  <si>
    <t xml:space="preserve">BSA </t>
  </si>
  <si>
    <t>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</si>
</sst>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FF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Fill="1" applyBorder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6" fillId="0" borderId="1" xfId="0" applyFont="1" applyBorder="1"/>
    <xf numFmtId="0" fontId="0" fillId="0" borderId="0" xfId="0" applyAlignment="1">
      <alignment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3" workbookViewId="0">
      <selection activeCell="C31" sqref="C31"/>
    </sheetView>
  </sheetViews>
  <sheetFormatPr baseColWidth="10" defaultRowHeight="15" x14ac:dyDescent="0"/>
  <cols>
    <col min="1" max="1" width="20.5" customWidth="1"/>
    <col min="2" max="2" width="14.6640625" customWidth="1"/>
    <col min="3" max="3" width="14.83203125" customWidth="1"/>
    <col min="4" max="4" width="11.5" customWidth="1"/>
    <col min="5" max="5" width="5.33203125" customWidth="1"/>
    <col min="7" max="7" width="6.5" customWidth="1"/>
  </cols>
  <sheetData>
    <row r="1" spans="1:8">
      <c r="A1" t="s">
        <v>0</v>
      </c>
    </row>
    <row r="3" spans="1:8">
      <c r="A3" s="1" t="s">
        <v>1</v>
      </c>
      <c r="B3" s="1"/>
      <c r="C3" s="1"/>
      <c r="D3" s="2">
        <v>6</v>
      </c>
    </row>
    <row r="5" spans="1:8">
      <c r="A5" s="3" t="s">
        <v>2</v>
      </c>
      <c r="B5" s="3"/>
      <c r="C5" s="3"/>
      <c r="D5" s="3" t="s">
        <v>3</v>
      </c>
      <c r="E5" s="3"/>
    </row>
    <row r="6" spans="1:8">
      <c r="A6" t="s">
        <v>4</v>
      </c>
      <c r="D6">
        <v>10</v>
      </c>
      <c r="E6" t="s">
        <v>14</v>
      </c>
    </row>
    <row r="7" spans="1:8">
      <c r="A7" t="s">
        <v>5</v>
      </c>
      <c r="D7">
        <v>45</v>
      </c>
      <c r="E7" t="s">
        <v>15</v>
      </c>
    </row>
    <row r="8" spans="1:8">
      <c r="A8" t="s">
        <v>6</v>
      </c>
      <c r="D8">
        <v>35</v>
      </c>
      <c r="E8" t="s">
        <v>16</v>
      </c>
      <c r="H8" t="s">
        <v>24</v>
      </c>
    </row>
    <row r="11" spans="1:8">
      <c r="A11" s="3" t="s">
        <v>7</v>
      </c>
      <c r="B11" s="3"/>
      <c r="C11" s="3"/>
      <c r="D11" s="3" t="s">
        <v>8</v>
      </c>
      <c r="E11" s="3"/>
      <c r="F11" t="s">
        <v>17</v>
      </c>
    </row>
    <row r="12" spans="1:8">
      <c r="A12" s="4" t="s">
        <v>9</v>
      </c>
      <c r="D12">
        <v>307.69</v>
      </c>
      <c r="E12" t="s">
        <v>16</v>
      </c>
      <c r="F12">
        <f>D12*D3</f>
        <v>1846.1399999999999</v>
      </c>
      <c r="H12" t="s">
        <v>19</v>
      </c>
    </row>
    <row r="13" spans="1:8">
      <c r="A13" s="4" t="s">
        <v>10</v>
      </c>
      <c r="D13">
        <v>20</v>
      </c>
      <c r="E13" t="s">
        <v>16</v>
      </c>
      <c r="F13">
        <f>D13*D3</f>
        <v>120</v>
      </c>
    </row>
    <row r="14" spans="1:8">
      <c r="A14" s="4" t="s">
        <v>11</v>
      </c>
      <c r="D14">
        <v>300</v>
      </c>
      <c r="E14" t="s">
        <v>26</v>
      </c>
      <c r="F14">
        <f>D14*D3</f>
        <v>1800</v>
      </c>
      <c r="H14" t="s">
        <v>20</v>
      </c>
    </row>
    <row r="15" spans="1:8">
      <c r="A15" s="4" t="s">
        <v>12</v>
      </c>
      <c r="D15">
        <v>1372.31</v>
      </c>
      <c r="E15" t="s">
        <v>30</v>
      </c>
      <c r="F15">
        <f>D15*D3</f>
        <v>8233.86</v>
      </c>
      <c r="H15" t="s">
        <v>21</v>
      </c>
    </row>
    <row r="17" spans="1:4">
      <c r="A17" t="s">
        <v>13</v>
      </c>
      <c r="D17" t="s">
        <v>18</v>
      </c>
    </row>
    <row r="19" spans="1:4">
      <c r="A19" t="s">
        <v>22</v>
      </c>
    </row>
    <row r="20" spans="1:4">
      <c r="A20" t="s">
        <v>29</v>
      </c>
    </row>
    <row r="21" spans="1:4">
      <c r="A21" t="s">
        <v>25</v>
      </c>
    </row>
    <row r="22" spans="1:4">
      <c r="A22" t="s">
        <v>23</v>
      </c>
    </row>
    <row r="23" spans="1:4">
      <c r="A23" t="s">
        <v>28</v>
      </c>
    </row>
    <row r="24" spans="1:4">
      <c r="A24" t="s">
        <v>27</v>
      </c>
    </row>
    <row r="27" spans="1:4">
      <c r="A27" s="5" t="s">
        <v>88</v>
      </c>
    </row>
    <row r="28" spans="1:4">
      <c r="A28" t="s">
        <v>92</v>
      </c>
      <c r="B28" t="s">
        <v>93</v>
      </c>
    </row>
    <row r="29" spans="1:4" ht="30">
      <c r="A29" s="9" t="s">
        <v>94</v>
      </c>
      <c r="B29" t="s">
        <v>95</v>
      </c>
    </row>
    <row r="30" spans="1:4">
      <c r="A30" t="s">
        <v>96</v>
      </c>
      <c r="B30" t="s">
        <v>97</v>
      </c>
    </row>
  </sheetData>
  <phoneticPr fontId="2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0" sqref="A20"/>
    </sheetView>
  </sheetViews>
  <sheetFormatPr baseColWidth="10" defaultRowHeight="15" x14ac:dyDescent="0"/>
  <cols>
    <col min="1" max="1" width="20.6640625" customWidth="1"/>
    <col min="2" max="2" width="15.83203125" customWidth="1"/>
  </cols>
  <sheetData>
    <row r="1" spans="1:3">
      <c r="A1" s="5" t="s">
        <v>31</v>
      </c>
      <c r="B1" s="5"/>
      <c r="C1" s="5"/>
    </row>
    <row r="2" spans="1:3">
      <c r="A2" t="s">
        <v>32</v>
      </c>
      <c r="C2" t="s">
        <v>35</v>
      </c>
    </row>
    <row r="3" spans="1:3">
      <c r="A3" t="s">
        <v>33</v>
      </c>
      <c r="C3" t="s">
        <v>36</v>
      </c>
    </row>
    <row r="4" spans="1:3">
      <c r="A4" t="s">
        <v>34</v>
      </c>
      <c r="C4" t="s">
        <v>37</v>
      </c>
    </row>
    <row r="6" spans="1:3">
      <c r="A6" t="s">
        <v>41</v>
      </c>
    </row>
    <row r="8" spans="1:3">
      <c r="A8" s="5" t="s">
        <v>39</v>
      </c>
    </row>
    <row r="10" spans="1:3">
      <c r="A10" t="s">
        <v>42</v>
      </c>
    </row>
    <row r="12" spans="1:3">
      <c r="A12" t="s">
        <v>45</v>
      </c>
    </row>
    <row r="14" spans="1:3">
      <c r="A14" t="s">
        <v>46</v>
      </c>
      <c r="B14" t="s">
        <v>43</v>
      </c>
    </row>
    <row r="15" spans="1:3">
      <c r="A15" t="s">
        <v>47</v>
      </c>
      <c r="B15" t="s">
        <v>48</v>
      </c>
    </row>
    <row r="16" spans="1:3">
      <c r="A16" t="s">
        <v>40</v>
      </c>
      <c r="B16" t="s">
        <v>44</v>
      </c>
    </row>
    <row r="18" spans="1:1">
      <c r="A18" t="s">
        <v>38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A3" sqref="A3:E14"/>
    </sheetView>
  </sheetViews>
  <sheetFormatPr baseColWidth="10" defaultRowHeight="15" x14ac:dyDescent="0"/>
  <cols>
    <col min="1" max="1" width="23.33203125" customWidth="1"/>
    <col min="2" max="2" width="12" customWidth="1"/>
    <col min="3" max="3" width="10.5" customWidth="1"/>
    <col min="4" max="4" width="13.5" customWidth="1"/>
    <col min="5" max="5" width="26.5" customWidth="1"/>
  </cols>
  <sheetData>
    <row r="3" spans="1:5">
      <c r="A3" s="1"/>
      <c r="B3" s="1" t="s">
        <v>49</v>
      </c>
      <c r="C3" s="1"/>
      <c r="D3" s="1"/>
      <c r="E3" s="1"/>
    </row>
    <row r="4" spans="1:5">
      <c r="A4" s="1"/>
      <c r="B4" s="1" t="s">
        <v>77</v>
      </c>
      <c r="C4" s="1"/>
      <c r="D4" s="1"/>
      <c r="E4" s="1"/>
    </row>
    <row r="5" spans="1:5">
      <c r="A5" s="8" t="s">
        <v>55</v>
      </c>
      <c r="B5" s="8" t="s">
        <v>51</v>
      </c>
      <c r="C5" s="8" t="s">
        <v>52</v>
      </c>
      <c r="D5" s="8" t="s">
        <v>50</v>
      </c>
      <c r="E5" s="8" t="s">
        <v>53</v>
      </c>
    </row>
    <row r="6" spans="1:5">
      <c r="A6" s="6" t="s">
        <v>54</v>
      </c>
      <c r="B6" s="6" t="s">
        <v>85</v>
      </c>
      <c r="C6" s="6" t="s">
        <v>59</v>
      </c>
      <c r="D6" s="6" t="s">
        <v>60</v>
      </c>
      <c r="E6" s="6" t="s">
        <v>83</v>
      </c>
    </row>
    <row r="7" spans="1:5">
      <c r="A7" s="6"/>
      <c r="B7" s="7" t="s">
        <v>79</v>
      </c>
      <c r="C7" s="6" t="s">
        <v>58</v>
      </c>
      <c r="D7" s="6"/>
      <c r="E7" s="6"/>
    </row>
    <row r="8" spans="1:5">
      <c r="A8" s="6" t="s">
        <v>56</v>
      </c>
      <c r="B8" s="6" t="s">
        <v>57</v>
      </c>
      <c r="C8" s="6" t="s">
        <v>65</v>
      </c>
      <c r="D8" s="6" t="s">
        <v>61</v>
      </c>
      <c r="E8" s="6"/>
    </row>
    <row r="9" spans="1:5" ht="30">
      <c r="A9" s="6" t="s">
        <v>62</v>
      </c>
      <c r="B9" s="6" t="s">
        <v>64</v>
      </c>
      <c r="C9" s="6" t="s">
        <v>67</v>
      </c>
      <c r="D9" s="6" t="s">
        <v>66</v>
      </c>
      <c r="E9" s="6" t="s">
        <v>82</v>
      </c>
    </row>
    <row r="10" spans="1:5">
      <c r="A10" s="6" t="s">
        <v>80</v>
      </c>
      <c r="B10" s="6" t="s">
        <v>63</v>
      </c>
      <c r="C10" s="6" t="s">
        <v>68</v>
      </c>
      <c r="D10" s="6" t="s">
        <v>66</v>
      </c>
      <c r="E10" s="6" t="s">
        <v>81</v>
      </c>
    </row>
    <row r="11" spans="1:5">
      <c r="A11" s="6" t="s">
        <v>69</v>
      </c>
      <c r="B11" s="6" t="s">
        <v>70</v>
      </c>
      <c r="C11" s="6" t="s">
        <v>71</v>
      </c>
      <c r="D11" s="7" t="s">
        <v>78</v>
      </c>
      <c r="E11" s="6"/>
    </row>
    <row r="12" spans="1:5" ht="30">
      <c r="A12" s="6" t="s">
        <v>72</v>
      </c>
      <c r="B12" s="6" t="s">
        <v>74</v>
      </c>
      <c r="C12" s="6" t="s">
        <v>75</v>
      </c>
      <c r="D12" s="7" t="s">
        <v>61</v>
      </c>
      <c r="E12" s="6" t="s">
        <v>84</v>
      </c>
    </row>
    <row r="13" spans="1:5" ht="30">
      <c r="A13" s="6" t="s">
        <v>73</v>
      </c>
      <c r="B13" s="6" t="s">
        <v>86</v>
      </c>
      <c r="C13" s="6" t="s">
        <v>76</v>
      </c>
      <c r="D13" s="6" t="s">
        <v>66</v>
      </c>
      <c r="E13" s="6" t="s">
        <v>87</v>
      </c>
    </row>
    <row r="14" spans="1:5" ht="30">
      <c r="A14" s="7" t="s">
        <v>91</v>
      </c>
      <c r="B14" s="7" t="s">
        <v>89</v>
      </c>
      <c r="C14" s="7" t="s">
        <v>89</v>
      </c>
      <c r="D14" s="7" t="s">
        <v>66</v>
      </c>
      <c r="E14" s="7" t="s">
        <v>90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Digestion Buffers</vt:lpstr>
      <vt:lpstr>Solutions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Newman</dc:creator>
  <cp:lastModifiedBy>Jennifer Owens</cp:lastModifiedBy>
  <cp:lastPrinted>2015-06-12T17:22:51Z</cp:lastPrinted>
  <dcterms:created xsi:type="dcterms:W3CDTF">2015-01-21T15:27:33Z</dcterms:created>
  <dcterms:modified xsi:type="dcterms:W3CDTF">2015-06-23T17:04:31Z</dcterms:modified>
</cp:coreProperties>
</file>